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465" windowWidth="14805" windowHeight="7650"/>
  </bookViews>
  <sheets>
    <sheet name="налоги" sheetId="1" r:id="rId1"/>
  </sheets>
  <definedNames>
    <definedName name="_xlnm.Print_Area" localSheetId="0">налоги!$B$1:$H$18</definedName>
  </definedNames>
  <calcPr calcId="144525"/>
</workbook>
</file>

<file path=xl/calcChain.xml><?xml version="1.0" encoding="utf-8"?>
<calcChain xmlns="http://schemas.openxmlformats.org/spreadsheetml/2006/main">
  <c r="H12" i="1" l="1"/>
  <c r="H18" i="1" s="1"/>
  <c r="G12" i="1" l="1"/>
  <c r="G18" i="1" s="1"/>
  <c r="F12" i="1" l="1"/>
  <c r="F18" i="1" s="1"/>
  <c r="E12" i="1" l="1"/>
  <c r="E18" i="1" s="1"/>
  <c r="D12" i="1" l="1"/>
  <c r="D18" i="1" s="1"/>
  <c r="C12" i="1" l="1"/>
  <c r="C18" i="1" l="1"/>
</calcChain>
</file>

<file path=xl/sharedStrings.xml><?xml version="1.0" encoding="utf-8"?>
<sst xmlns="http://schemas.openxmlformats.org/spreadsheetml/2006/main" count="23" uniqueCount="23">
  <si>
    <t>январь</t>
  </si>
  <si>
    <t>Налоговые поступления</t>
  </si>
  <si>
    <t>Корпоративный подоходный налог с юридических лиц-организаций нефтяного сектора</t>
  </si>
  <si>
    <t>Налог на сверхприбыль от организаций нефтяного сектора</t>
  </si>
  <si>
    <t>Бонусы от организаций нефт. сектора</t>
  </si>
  <si>
    <t>Налог на добычу полезных ископаемых от организаций нефтяного сектора</t>
  </si>
  <si>
    <t>Рентный налог на экспорт.сырую нефть, газ.конденсат, от предприятий неф.сектора</t>
  </si>
  <si>
    <t>Доля РК по разделу прод. по закл. контр. от организ. нефтяного сектора</t>
  </si>
  <si>
    <t>ИТОГО по налоговым поступлениям</t>
  </si>
  <si>
    <t>Административные штрафы, пени, санкции, взыскания, налагаемые центральными госорганами, их территориальными подразделениями, на предприятия нефтяного сектора</t>
  </si>
  <si>
    <t>Прочие штрафы, пени, санкции, взыскания, налагаемые гос.учрежд., финансир. из респ.бюджета, на предпр. нефтяного сектора(204202)</t>
  </si>
  <si>
    <t>Средства, получ.от природопольз.по искам о возмещ.вреда организ.нефт.сект.</t>
  </si>
  <si>
    <t>Другие неналоговые поступ.от предпр. нефтяного сектора</t>
  </si>
  <si>
    <t>Поступления от продажи земельных участков сельскохозяйственного назначения</t>
  </si>
  <si>
    <t>ИТОГО по указанным позициям</t>
  </si>
  <si>
    <t>тыс.тенге</t>
  </si>
  <si>
    <t>Доп.платеж недропользователя, осуществл.деят.по контракту о разделе продукции, от организаций нефт.сект.</t>
  </si>
  <si>
    <t>Поступление  налогов и платежей в Национальный фонд Республики Казахстан по видам налогов и платежей за 2019 год</t>
  </si>
  <si>
    <t>февраль</t>
  </si>
  <si>
    <t>март</t>
  </si>
  <si>
    <t>апрель</t>
  </si>
  <si>
    <t>май</t>
  </si>
  <si>
    <t>июнь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</si>
</sst>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_ ;[Red]\-#,##0\ "/>
    <numFmt numFmtId="165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6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i/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2" fillId="0" borderId="0"/>
    <xf numFmtId="0" fontId="1" fillId="0" borderId="0"/>
  </cellStyleXfs>
  <cellXfs count="19">
    <xf numFmtId="0" fontId="0" fillId="0" borderId="0" xfId="0"/>
    <xf numFmtId="0" fontId="5" fillId="0" borderId="0" xfId="1" applyFont="1" applyAlignment="1">
      <alignment vertical="center"/>
    </xf>
    <xf numFmtId="164" fontId="4" fillId="0" borderId="0" xfId="1" applyNumberFormat="1" applyFont="1" applyAlignment="1">
      <alignment horizontal="center" vertical="center" wrapText="1"/>
    </xf>
    <xf numFmtId="0" fontId="5" fillId="0" borderId="0" xfId="1" applyFont="1" applyAlignment="1">
      <alignment horizontal="left" vertical="center"/>
    </xf>
    <xf numFmtId="0" fontId="7" fillId="0" borderId="1" xfId="1" applyFont="1" applyBorder="1" applyAlignment="1">
      <alignment horizontal="center" vertical="center" wrapText="1"/>
    </xf>
    <xf numFmtId="165" fontId="11" fillId="2" borderId="1" xfId="1" applyNumberFormat="1" applyFont="1" applyFill="1" applyBorder="1" applyAlignment="1">
      <alignment horizontal="left" vertical="center" wrapText="1"/>
    </xf>
    <xf numFmtId="0" fontId="12" fillId="0" borderId="0" xfId="0" applyFont="1" applyAlignment="1">
      <alignment horizontal="centerContinuous" vertical="center" wrapText="1"/>
    </xf>
    <xf numFmtId="3" fontId="13" fillId="2" borderId="1" xfId="0" applyNumberFormat="1" applyFont="1" applyFill="1" applyBorder="1" applyAlignment="1">
      <alignment horizontal="center" vertical="center"/>
    </xf>
    <xf numFmtId="165" fontId="14" fillId="2" borderId="1" xfId="1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165" fontId="14" fillId="0" borderId="1" xfId="1" applyNumberFormat="1" applyFont="1" applyBorder="1" applyAlignment="1">
      <alignment vertical="center"/>
    </xf>
    <xf numFmtId="2" fontId="10" fillId="0" borderId="0" xfId="1" applyNumberFormat="1" applyFont="1" applyAlignment="1">
      <alignment horizontal="centerContinuous" vertical="center" wrapText="1"/>
    </xf>
    <xf numFmtId="0" fontId="6" fillId="0" borderId="1" xfId="1" applyFont="1" applyBorder="1" applyAlignment="1">
      <alignment horizontal="center" vertical="center"/>
    </xf>
    <xf numFmtId="0" fontId="8" fillId="0" borderId="1" xfId="1" applyFont="1" applyBorder="1" applyAlignment="1">
      <alignment horizontal="left" vertical="center" wrapText="1"/>
    </xf>
    <xf numFmtId="0" fontId="5" fillId="0" borderId="1" xfId="1" applyFont="1" applyBorder="1" applyAlignment="1">
      <alignment horizontal="left" vertical="center" wrapText="1"/>
    </xf>
    <xf numFmtId="0" fontId="5" fillId="0" borderId="1" xfId="1" quotePrefix="1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10" fillId="0" borderId="1" xfId="1" applyFont="1" applyBorder="1" applyAlignment="1">
      <alignment horizontal="left" vertical="center" wrapText="1"/>
    </xf>
    <xf numFmtId="0" fontId="5" fillId="0" borderId="0" xfId="1" applyFont="1" applyAlignment="1">
      <alignment horizontal="right" vertical="center"/>
    </xf>
  </cellXfs>
  <cellStyles count="4">
    <cellStyle name="Обычный" xfId="0" builtinId="0"/>
    <cellStyle name="Обычный 10 2 2 2 2 2 2" xfId="3"/>
    <cellStyle name="Обычный 2" xfId="2"/>
    <cellStyle name="Обычный_31.12.03 - налоги-нов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tabSelected="1" zoomScaleNormal="100" workbookViewId="0">
      <selection activeCell="N9" sqref="N9"/>
    </sheetView>
  </sheetViews>
  <sheetFormatPr defaultRowHeight="12.75" x14ac:dyDescent="0.25"/>
  <cols>
    <col min="1" max="1" width="9.140625" style="1"/>
    <col min="2" max="2" width="48" style="3" customWidth="1"/>
    <col min="3" max="3" width="14.42578125" style="3" customWidth="1"/>
    <col min="4" max="4" width="11.42578125" style="1" customWidth="1"/>
    <col min="5" max="5" width="12.28515625" style="1" customWidth="1"/>
    <col min="6" max="6" width="12.5703125" style="1" customWidth="1"/>
    <col min="7" max="7" width="15.7109375" style="1" customWidth="1"/>
    <col min="8" max="8" width="16.140625" style="1" customWidth="1"/>
    <col min="9" max="16384" width="9.140625" style="1"/>
  </cols>
  <sheetData>
    <row r="1" spans="1:8" ht="58.5" customHeight="1" x14ac:dyDescent="0.25">
      <c r="B1" s="11" t="s">
        <v>17</v>
      </c>
      <c r="C1" s="6"/>
    </row>
    <row r="2" spans="1:8" ht="20.25" x14ac:dyDescent="0.25">
      <c r="B2" s="2"/>
      <c r="C2" s="18"/>
      <c r="D2" s="18"/>
      <c r="E2" s="18"/>
      <c r="F2" s="18"/>
      <c r="H2" s="18" t="s">
        <v>15</v>
      </c>
    </row>
    <row r="3" spans="1:8" x14ac:dyDescent="0.25">
      <c r="B3" s="12"/>
      <c r="C3" s="4" t="s">
        <v>0</v>
      </c>
      <c r="D3" s="4" t="s">
        <v>18</v>
      </c>
      <c r="E3" s="4" t="s">
        <v>19</v>
      </c>
      <c r="F3" s="4" t="s">
        <v>20</v>
      </c>
      <c r="G3" s="4" t="s">
        <v>21</v>
      </c>
      <c r="H3" s="4" t="s">
        <v>22</v>
      </c>
    </row>
    <row r="4" spans="1:8" ht="19.5" x14ac:dyDescent="0.25">
      <c r="B4" s="13" t="s">
        <v>1</v>
      </c>
      <c r="C4" s="5"/>
      <c r="D4" s="5"/>
      <c r="E4" s="5"/>
      <c r="F4" s="5"/>
      <c r="G4" s="5"/>
      <c r="H4" s="5"/>
    </row>
    <row r="5" spans="1:8" ht="25.5" x14ac:dyDescent="0.25">
      <c r="A5" s="1">
        <v>101105</v>
      </c>
      <c r="B5" s="14" t="s">
        <v>2</v>
      </c>
      <c r="C5" s="7">
        <v>105148501</v>
      </c>
      <c r="D5" s="7">
        <v>222892823</v>
      </c>
      <c r="E5" s="7">
        <v>348135948</v>
      </c>
      <c r="F5" s="7">
        <v>512600018</v>
      </c>
      <c r="G5" s="7">
        <v>575979343</v>
      </c>
      <c r="H5" s="7">
        <v>644840268</v>
      </c>
    </row>
    <row r="6" spans="1:8" ht="25.5" x14ac:dyDescent="0.25">
      <c r="A6" s="1">
        <v>105322</v>
      </c>
      <c r="B6" s="15" t="s">
        <v>3</v>
      </c>
      <c r="C6" s="7">
        <v>26025</v>
      </c>
      <c r="D6" s="7">
        <v>26025</v>
      </c>
      <c r="E6" s="7">
        <v>26025</v>
      </c>
      <c r="F6" s="7">
        <v>106825593</v>
      </c>
      <c r="G6" s="7">
        <v>107008124</v>
      </c>
      <c r="H6" s="7">
        <v>107416330</v>
      </c>
    </row>
    <row r="7" spans="1:8" ht="18.75" customHeight="1" x14ac:dyDescent="0.25">
      <c r="A7" s="1">
        <v>105325</v>
      </c>
      <c r="B7" s="14" t="s">
        <v>4</v>
      </c>
      <c r="C7" s="7">
        <v>47570</v>
      </c>
      <c r="D7" s="7">
        <v>-118733</v>
      </c>
      <c r="E7" s="7">
        <v>4858055</v>
      </c>
      <c r="F7" s="7">
        <v>4837839</v>
      </c>
      <c r="G7" s="7">
        <v>4863874</v>
      </c>
      <c r="H7" s="7">
        <v>4863382</v>
      </c>
    </row>
    <row r="8" spans="1:8" ht="25.5" x14ac:dyDescent="0.25">
      <c r="A8" s="1">
        <v>105326</v>
      </c>
      <c r="B8" s="14" t="s">
        <v>5</v>
      </c>
      <c r="C8" s="7">
        <v>2195509</v>
      </c>
      <c r="D8" s="7">
        <v>63268678</v>
      </c>
      <c r="E8" s="7">
        <v>63327669</v>
      </c>
      <c r="F8" s="7">
        <v>87620075</v>
      </c>
      <c r="G8" s="7">
        <v>165804930</v>
      </c>
      <c r="H8" s="7">
        <v>166747293</v>
      </c>
    </row>
    <row r="9" spans="1:8" ht="27.75" customHeight="1" x14ac:dyDescent="0.25">
      <c r="A9" s="1">
        <v>105327</v>
      </c>
      <c r="B9" s="14" t="s">
        <v>6</v>
      </c>
      <c r="C9" s="7">
        <v>2220465</v>
      </c>
      <c r="D9" s="7">
        <v>71981066</v>
      </c>
      <c r="E9" s="7">
        <v>72044497</v>
      </c>
      <c r="F9" s="7">
        <v>76974411</v>
      </c>
      <c r="G9" s="7">
        <v>175426556</v>
      </c>
      <c r="H9" s="7">
        <v>176656177</v>
      </c>
    </row>
    <row r="10" spans="1:8" ht="25.5" x14ac:dyDescent="0.25">
      <c r="A10" s="1">
        <v>105328</v>
      </c>
      <c r="B10" s="15" t="s">
        <v>7</v>
      </c>
      <c r="C10" s="7">
        <v>154910</v>
      </c>
      <c r="D10" s="7">
        <v>186658411</v>
      </c>
      <c r="E10" s="7">
        <v>191342154</v>
      </c>
      <c r="F10" s="7">
        <v>195802396</v>
      </c>
      <c r="G10" s="7">
        <v>369408984</v>
      </c>
      <c r="H10" s="7">
        <v>369615215</v>
      </c>
    </row>
    <row r="11" spans="1:8" ht="38.25" x14ac:dyDescent="0.25">
      <c r="A11" s="1">
        <v>105329</v>
      </c>
      <c r="B11" s="15" t="s">
        <v>16</v>
      </c>
      <c r="C11" s="7">
        <v>9856</v>
      </c>
      <c r="D11" s="7">
        <v>24713856</v>
      </c>
      <c r="E11" s="7">
        <v>24713856</v>
      </c>
      <c r="F11" s="7">
        <v>25551595</v>
      </c>
      <c r="G11" s="7">
        <v>46692626</v>
      </c>
      <c r="H11" s="7">
        <v>46494134</v>
      </c>
    </row>
    <row r="12" spans="1:8" ht="39" x14ac:dyDescent="0.25">
      <c r="B12" s="13" t="s">
        <v>8</v>
      </c>
      <c r="C12" s="8">
        <f>C5+C6+C7+C8+C9+C10+C11</f>
        <v>109802836</v>
      </c>
      <c r="D12" s="8">
        <f>D5+D6+D7+D8+D9+D10+D11</f>
        <v>569422126</v>
      </c>
      <c r="E12" s="8">
        <f>E5+E6+E7+E8+E9+E10+E11</f>
        <v>704448204</v>
      </c>
      <c r="F12" s="8">
        <f>F5+F6+F7+F8+F9+F10+F11</f>
        <v>1010211927</v>
      </c>
      <c r="G12" s="8">
        <f>G5+G6+G7+G8+G9+G10+G11</f>
        <v>1445184437</v>
      </c>
      <c r="H12" s="8">
        <f>H5+H6+H7+H8+H9+H10+H11</f>
        <v>1516632799</v>
      </c>
    </row>
    <row r="13" spans="1:8" ht="51" x14ac:dyDescent="0.25">
      <c r="A13" s="1">
        <v>204201</v>
      </c>
      <c r="B13" s="14" t="s">
        <v>9</v>
      </c>
      <c r="C13" s="7">
        <v>1515734</v>
      </c>
      <c r="D13" s="7">
        <v>6921591</v>
      </c>
      <c r="E13" s="7">
        <v>7392387</v>
      </c>
      <c r="F13" s="7">
        <v>7407581</v>
      </c>
      <c r="G13" s="7">
        <v>8286131</v>
      </c>
      <c r="H13" s="7">
        <v>8314801</v>
      </c>
    </row>
    <row r="14" spans="1:8" ht="38.25" x14ac:dyDescent="0.25">
      <c r="A14" s="1">
        <v>204202</v>
      </c>
      <c r="B14" s="16" t="s">
        <v>10</v>
      </c>
      <c r="C14" s="7">
        <v>543</v>
      </c>
      <c r="D14" s="7">
        <v>17615</v>
      </c>
      <c r="E14" s="7">
        <v>381509</v>
      </c>
      <c r="F14" s="7">
        <v>2655963</v>
      </c>
      <c r="G14" s="7">
        <v>2703254</v>
      </c>
      <c r="H14" s="7">
        <v>2724761</v>
      </c>
    </row>
    <row r="15" spans="1:8" ht="25.5" x14ac:dyDescent="0.25">
      <c r="A15" s="1">
        <v>204203</v>
      </c>
      <c r="B15" s="16" t="s">
        <v>11</v>
      </c>
      <c r="C15" s="7">
        <v>262</v>
      </c>
      <c r="D15" s="7">
        <v>847</v>
      </c>
      <c r="E15" s="7">
        <v>641460</v>
      </c>
      <c r="F15" s="7">
        <v>690348</v>
      </c>
      <c r="G15" s="7">
        <v>723350</v>
      </c>
      <c r="H15" s="7">
        <v>801977</v>
      </c>
    </row>
    <row r="16" spans="1:8" ht="25.5" x14ac:dyDescent="0.25">
      <c r="A16" s="1">
        <v>206111</v>
      </c>
      <c r="B16" s="16" t="s">
        <v>12</v>
      </c>
      <c r="C16" s="9">
        <v>0</v>
      </c>
      <c r="D16" s="9">
        <v>0</v>
      </c>
      <c r="E16" s="9">
        <v>0</v>
      </c>
      <c r="F16" s="9">
        <v>0</v>
      </c>
      <c r="G16" s="9">
        <v>0</v>
      </c>
      <c r="H16" s="9">
        <v>0</v>
      </c>
    </row>
    <row r="17" spans="1:8" ht="25.5" x14ac:dyDescent="0.25">
      <c r="A17" s="1">
        <v>303102</v>
      </c>
      <c r="B17" s="14" t="s">
        <v>13</v>
      </c>
      <c r="C17" s="7">
        <v>33388</v>
      </c>
      <c r="D17" s="7">
        <v>73355</v>
      </c>
      <c r="E17" s="7">
        <v>79883</v>
      </c>
      <c r="F17" s="7">
        <v>104506</v>
      </c>
      <c r="G17" s="7">
        <v>117547</v>
      </c>
      <c r="H17" s="7">
        <v>131100</v>
      </c>
    </row>
    <row r="18" spans="1:8" ht="18.75" x14ac:dyDescent="0.25">
      <c r="B18" s="17" t="s">
        <v>14</v>
      </c>
      <c r="C18" s="10">
        <f t="shared" ref="C18:D18" si="0">SUM(C12:C17)</f>
        <v>111352763</v>
      </c>
      <c r="D18" s="10">
        <f t="shared" si="0"/>
        <v>576435534</v>
      </c>
      <c r="E18" s="10">
        <f t="shared" ref="E18" si="1">SUM(E12:E17)</f>
        <v>712943443</v>
      </c>
      <c r="F18" s="10">
        <f t="shared" ref="F18:G18" si="2">SUM(F12:F17)</f>
        <v>1021070325</v>
      </c>
      <c r="G18" s="10">
        <f t="shared" si="2"/>
        <v>1457014719</v>
      </c>
      <c r="H18" s="10">
        <f t="shared" ref="H18" si="3">SUM(H12:H17)</f>
        <v>1528605438</v>
      </c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налоги</vt:lpstr>
      <vt:lpstr>налоги!Область_печати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2019-07-11T06:16:49Z</dcterms:modified>
</cp:coreProperties>
</file>