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налоги" sheetId="1" r:id="rId1"/>
  </sheets>
  <definedNames>
    <definedName name="_xlnm.Print_Area" localSheetId="0">налоги!$B$1:$M$18</definedName>
  </definedNames>
  <calcPr calcId="144525"/>
</workbook>
</file>

<file path=xl/calcChain.xml><?xml version="1.0" encoding="utf-8"?>
<calcChain xmlns="http://schemas.openxmlformats.org/spreadsheetml/2006/main">
  <c r="M12" i="1" l="1"/>
  <c r="M18" i="1" s="1"/>
  <c r="L12" i="1" l="1"/>
  <c r="L18" i="1" s="1"/>
  <c r="K12" i="1" l="1"/>
  <c r="K18" i="1" s="1"/>
  <c r="J12" i="1" l="1"/>
  <c r="J18" i="1" s="1"/>
  <c r="H18" i="1" l="1"/>
  <c r="I18" i="1"/>
  <c r="H12" i="1"/>
  <c r="I12" i="1"/>
  <c r="G12" i="1" l="1"/>
  <c r="G18" i="1" s="1"/>
  <c r="F12" i="1" l="1"/>
  <c r="F18" i="1" s="1"/>
  <c r="E12" i="1" l="1"/>
  <c r="E18" i="1" s="1"/>
  <c r="D12" i="1" l="1"/>
  <c r="D18" i="1" l="1"/>
  <c r="C12" i="1" l="1"/>
  <c r="C18" i="1" l="1"/>
</calcChain>
</file>

<file path=xl/sharedStrings.xml><?xml version="1.0" encoding="utf-8"?>
<sst xmlns="http://schemas.openxmlformats.org/spreadsheetml/2006/main" count="31" uniqueCount="29">
  <si>
    <t>январь</t>
  </si>
  <si>
    <t>Налоговые поступления</t>
  </si>
  <si>
    <t>Корпоративный подоходный налог с юридических лиц-организаций нефтяного сектора</t>
  </si>
  <si>
    <t>Налог на сверхприбыль от организаций нефтяного сектора</t>
  </si>
  <si>
    <t>Бонусы от организаций нефт. сектора</t>
  </si>
  <si>
    <t>Налог на добычу полезных ископаемых от организаций нефтяного сектора</t>
  </si>
  <si>
    <t>Рентный налог на экспорт.сырую нефть, газ.конденсат, от предприятий неф.сектора</t>
  </si>
  <si>
    <t>Доля РК по разделу прод. по закл. контр. от организ. нефтяного сектора</t>
  </si>
  <si>
    <t>ИТОГО по налоговым поступлениям</t>
  </si>
  <si>
    <t>Административные штрафы, пени, санкции, взыскания, налагаемые центральными госорганами, их территориальными подразделениями, на предприятия нефтяного сектора</t>
  </si>
  <si>
    <t>Прочие штрафы, пени, санкции, взыскания, налагаемые гос.учрежд., финансир. из респ.бюджета, на предпр. нефтяного сектора(204202)</t>
  </si>
  <si>
    <t>Средства, получ.от природопольз.по искам о возмещ.вреда организ.нефт.сект.</t>
  </si>
  <si>
    <t>Другие неналоговые поступ.от предпр. нефтяного сектора</t>
  </si>
  <si>
    <t>Поступления от продажи земельных участков сельскохозяйственного назначения</t>
  </si>
  <si>
    <t>ИТОГО по указанным позициям</t>
  </si>
  <si>
    <t>тыс.тенге</t>
  </si>
  <si>
    <t>Поступление  налогов и платежей в Национальный фонд Республики Казахстан по видам налогов и платежей за 2018 год</t>
  </si>
  <si>
    <t xml:space="preserve"> </t>
  </si>
  <si>
    <t>февраль</t>
  </si>
  <si>
    <t>Доп.платеж недропользователя, осуществл.деят.по контракту о разделе продукции, от организаций нефт.сект.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</si>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</sst>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5" fillId="0" borderId="0" xfId="1" applyFont="1" applyAlignment="1">
      <alignment vertical="center"/>
    </xf>
    <xf numFmtId="164" fontId="4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Continuous" vertical="center" wrapText="1"/>
    </xf>
    <xf numFmtId="3" fontId="13" fillId="2" borderId="1" xfId="0" applyNumberFormat="1" applyFont="1" applyFill="1" applyBorder="1" applyAlignment="1">
      <alignment horizontal="center" vertical="center"/>
    </xf>
    <xf numFmtId="165" fontId="14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2" fontId="10" fillId="0" borderId="0" xfId="1" applyNumberFormat="1" applyFont="1" applyAlignment="1">
      <alignment horizontal="centerContinuous" vertical="center" wrapText="1"/>
    </xf>
    <xf numFmtId="0" fontId="6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quotePrefix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5" fillId="0" borderId="0" xfId="1" applyFont="1" applyAlignment="1">
      <alignment horizontal="right" vertical="center"/>
    </xf>
  </cellXfs>
  <cellStyles count="4">
    <cellStyle name="Обычный" xfId="0" builtinId="0"/>
    <cellStyle name="Обычный 10 2 2 2 2 2 2" xfId="3"/>
    <cellStyle name="Обычный 2" xfId="2"/>
    <cellStyle name="Обычный_31.12.03 - налоги-нов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Normal="100" workbookViewId="0">
      <selection activeCell="Q13" sqref="Q13"/>
    </sheetView>
  </sheetViews>
  <sheetFormatPr defaultRowHeight="12.75" x14ac:dyDescent="0.25"/>
  <cols>
    <col min="1" max="1" width="9.140625" style="1"/>
    <col min="2" max="2" width="48" style="3" customWidth="1"/>
    <col min="3" max="3" width="14.42578125" style="3" customWidth="1"/>
    <col min="4" max="4" width="14" style="1" customWidth="1"/>
    <col min="5" max="5" width="11.7109375" style="1" customWidth="1"/>
    <col min="6" max="6" width="12.5703125" style="1" customWidth="1"/>
    <col min="7" max="7" width="14.7109375" style="1" customWidth="1"/>
    <col min="8" max="8" width="13.140625" style="1" customWidth="1"/>
    <col min="9" max="9" width="13" style="1" customWidth="1"/>
    <col min="10" max="10" width="13.7109375" style="1" customWidth="1"/>
    <col min="11" max="11" width="13.5703125" style="1" customWidth="1"/>
    <col min="12" max="12" width="12.5703125" style="1" customWidth="1"/>
    <col min="13" max="13" width="15.5703125" style="1" customWidth="1"/>
    <col min="14" max="16384" width="9.140625" style="1"/>
  </cols>
  <sheetData>
    <row r="1" spans="1:13" ht="58.5" customHeight="1" x14ac:dyDescent="0.25">
      <c r="B1" s="11" t="s">
        <v>16</v>
      </c>
      <c r="C1" s="6"/>
    </row>
    <row r="2" spans="1:13" ht="20.25" x14ac:dyDescent="0.25">
      <c r="B2" s="2"/>
      <c r="C2" s="18" t="s">
        <v>17</v>
      </c>
      <c r="D2" s="18"/>
      <c r="E2" s="18" t="s">
        <v>17</v>
      </c>
      <c r="F2" s="18"/>
      <c r="G2" s="18" t="s">
        <v>17</v>
      </c>
      <c r="H2" s="18"/>
      <c r="I2" s="18"/>
      <c r="J2" s="18"/>
      <c r="K2" s="18"/>
      <c r="L2" s="18"/>
      <c r="M2" s="18" t="s">
        <v>15</v>
      </c>
    </row>
    <row r="3" spans="1:13" x14ac:dyDescent="0.25">
      <c r="B3" s="12"/>
      <c r="C3" s="4" t="s">
        <v>0</v>
      </c>
      <c r="D3" s="4" t="s">
        <v>18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26</v>
      </c>
      <c r="L3" s="4" t="s">
        <v>27</v>
      </c>
      <c r="M3" s="4" t="s">
        <v>28</v>
      </c>
    </row>
    <row r="4" spans="1:13" ht="19.5" x14ac:dyDescent="0.25">
      <c r="B4" s="13" t="s">
        <v>1</v>
      </c>
      <c r="C4" s="5"/>
      <c r="D4" s="5"/>
      <c r="E4" s="5"/>
      <c r="F4" s="5"/>
      <c r="G4" s="5"/>
      <c r="H4" s="5"/>
    </row>
    <row r="5" spans="1:13" ht="25.5" x14ac:dyDescent="0.25">
      <c r="A5" s="1">
        <v>101105</v>
      </c>
      <c r="B5" s="14" t="s">
        <v>2</v>
      </c>
      <c r="C5" s="7">
        <v>88315094</v>
      </c>
      <c r="D5" s="7">
        <v>116705126</v>
      </c>
      <c r="E5" s="7">
        <v>200093154</v>
      </c>
      <c r="F5" s="7">
        <v>360394022</v>
      </c>
      <c r="G5" s="7">
        <v>474096162</v>
      </c>
      <c r="H5" s="7">
        <v>570713329</v>
      </c>
      <c r="I5" s="7">
        <v>593777571</v>
      </c>
      <c r="J5" s="7">
        <v>698229331</v>
      </c>
      <c r="K5" s="7">
        <v>813669237</v>
      </c>
      <c r="L5" s="7">
        <v>970393093</v>
      </c>
      <c r="M5" s="7">
        <v>1119144132</v>
      </c>
    </row>
    <row r="6" spans="1:13" ht="25.5" x14ac:dyDescent="0.25">
      <c r="A6" s="1">
        <v>105322</v>
      </c>
      <c r="B6" s="15" t="s">
        <v>3</v>
      </c>
      <c r="C6" s="7">
        <v>76450</v>
      </c>
      <c r="D6" s="7">
        <v>-2238563</v>
      </c>
      <c r="E6" s="7">
        <v>-2373226</v>
      </c>
      <c r="F6" s="7">
        <v>57726517</v>
      </c>
      <c r="G6" s="7">
        <v>57343270</v>
      </c>
      <c r="H6" s="7">
        <v>56662915</v>
      </c>
      <c r="I6" s="7">
        <v>56585490</v>
      </c>
      <c r="J6" s="7">
        <v>56941516</v>
      </c>
      <c r="K6" s="7">
        <v>56941516</v>
      </c>
      <c r="L6" s="7">
        <v>56941516</v>
      </c>
      <c r="M6" s="7">
        <v>56879481</v>
      </c>
    </row>
    <row r="7" spans="1:13" ht="18.75" customHeight="1" x14ac:dyDescent="0.25">
      <c r="A7" s="1">
        <v>105325</v>
      </c>
      <c r="B7" s="14" t="s">
        <v>4</v>
      </c>
      <c r="C7" s="7">
        <v>23031</v>
      </c>
      <c r="D7" s="7">
        <v>271821</v>
      </c>
      <c r="E7" s="7">
        <v>2678034</v>
      </c>
      <c r="F7" s="7">
        <v>2915073</v>
      </c>
      <c r="G7" s="7">
        <v>3484126</v>
      </c>
      <c r="H7" s="7">
        <v>4055810</v>
      </c>
      <c r="I7" s="7">
        <v>4212788</v>
      </c>
      <c r="J7" s="7">
        <v>4240371</v>
      </c>
      <c r="K7" s="7">
        <v>4241977</v>
      </c>
      <c r="L7" s="7">
        <v>8504199</v>
      </c>
      <c r="M7" s="7">
        <v>8789650</v>
      </c>
    </row>
    <row r="8" spans="1:13" ht="25.5" x14ac:dyDescent="0.25">
      <c r="A8" s="1">
        <v>105326</v>
      </c>
      <c r="B8" s="14" t="s">
        <v>5</v>
      </c>
      <c r="C8" s="7">
        <v>1223062</v>
      </c>
      <c r="D8" s="7">
        <v>51994916</v>
      </c>
      <c r="E8" s="7">
        <v>53237226</v>
      </c>
      <c r="F8" s="7">
        <v>53435721</v>
      </c>
      <c r="G8" s="7">
        <v>261041062</v>
      </c>
      <c r="H8" s="7">
        <v>261327418</v>
      </c>
      <c r="I8" s="7">
        <v>261753799</v>
      </c>
      <c r="J8" s="7">
        <v>343076798</v>
      </c>
      <c r="K8" s="7">
        <v>343862219</v>
      </c>
      <c r="L8" s="7">
        <v>344896797</v>
      </c>
      <c r="M8" s="7">
        <v>436267810</v>
      </c>
    </row>
    <row r="9" spans="1:13" ht="27.75" customHeight="1" x14ac:dyDescent="0.25">
      <c r="A9" s="1">
        <v>105327</v>
      </c>
      <c r="B9" s="14" t="s">
        <v>6</v>
      </c>
      <c r="C9" s="7">
        <v>233197</v>
      </c>
      <c r="D9" s="7">
        <v>63617780</v>
      </c>
      <c r="E9" s="7">
        <v>65946268</v>
      </c>
      <c r="F9" s="7">
        <v>66438161</v>
      </c>
      <c r="G9" s="7">
        <v>160385693</v>
      </c>
      <c r="H9" s="7">
        <v>161713145</v>
      </c>
      <c r="I9" s="7">
        <v>164205344</v>
      </c>
      <c r="J9" s="7">
        <v>300728378</v>
      </c>
      <c r="K9" s="7">
        <v>301813673</v>
      </c>
      <c r="L9" s="7">
        <v>304473048</v>
      </c>
      <c r="M9" s="7">
        <v>443387897</v>
      </c>
    </row>
    <row r="10" spans="1:13" ht="25.5" x14ac:dyDescent="0.25">
      <c r="A10" s="1">
        <v>105328</v>
      </c>
      <c r="B10" s="15" t="s">
        <v>7</v>
      </c>
      <c r="C10" s="7">
        <v>189750</v>
      </c>
      <c r="D10" s="7">
        <v>124920689</v>
      </c>
      <c r="E10" s="7">
        <v>125030700</v>
      </c>
      <c r="F10" s="7">
        <v>125172190</v>
      </c>
      <c r="G10" s="7">
        <v>288873342</v>
      </c>
      <c r="H10" s="7">
        <v>289023768</v>
      </c>
      <c r="I10" s="7">
        <v>289423415</v>
      </c>
      <c r="J10" s="7">
        <v>532548070</v>
      </c>
      <c r="K10" s="7">
        <v>532798072</v>
      </c>
      <c r="L10" s="7">
        <v>533072949</v>
      </c>
      <c r="M10" s="7">
        <v>725105048</v>
      </c>
    </row>
    <row r="11" spans="1:13" ht="38.25" x14ac:dyDescent="0.25">
      <c r="A11" s="1">
        <v>105329</v>
      </c>
      <c r="B11" s="15" t="s">
        <v>19</v>
      </c>
      <c r="C11" s="7">
        <v>0</v>
      </c>
      <c r="D11" s="7">
        <v>13602165</v>
      </c>
      <c r="E11" s="7">
        <v>13602165</v>
      </c>
      <c r="F11" s="7">
        <v>29441920</v>
      </c>
      <c r="G11" s="7">
        <v>29441920</v>
      </c>
      <c r="H11" s="7">
        <v>29441920</v>
      </c>
      <c r="I11" s="7">
        <v>29441920</v>
      </c>
      <c r="J11" s="7">
        <v>61429247</v>
      </c>
      <c r="K11" s="7">
        <v>61429247</v>
      </c>
      <c r="L11" s="7">
        <v>84111007</v>
      </c>
      <c r="M11" s="7">
        <v>84111107</v>
      </c>
    </row>
    <row r="12" spans="1:13" ht="39" x14ac:dyDescent="0.25">
      <c r="B12" s="13" t="s">
        <v>8</v>
      </c>
      <c r="C12" s="8">
        <f t="shared" ref="C12" si="0">C5+C6+C7+C8+C9+C10</f>
        <v>90060584</v>
      </c>
      <c r="D12" s="8">
        <f>D5+D6+D7+D8+D9+D10+D11</f>
        <v>368873934</v>
      </c>
      <c r="E12" s="8">
        <f>E5+E6+E7+E8+E9+E10+E11</f>
        <v>458214321</v>
      </c>
      <c r="F12" s="8">
        <f>F5+F6+F7+F8+F9+F10+F11</f>
        <v>695523604</v>
      </c>
      <c r="G12" s="8">
        <f>G5+G6+G7+G8+G9+G10+G11</f>
        <v>1274665575</v>
      </c>
      <c r="H12" s="8">
        <f t="shared" ref="H12:I12" si="1">H5+H6+H7+H8+H9+H10+H11</f>
        <v>1372938305</v>
      </c>
      <c r="I12" s="8">
        <f t="shared" si="1"/>
        <v>1399400327</v>
      </c>
      <c r="J12" s="8">
        <f t="shared" ref="J12:K12" si="2">J5+J6+J7+J8+J9+J10+J11</f>
        <v>1997193711</v>
      </c>
      <c r="K12" s="8">
        <f t="shared" si="2"/>
        <v>2114755941</v>
      </c>
      <c r="L12" s="8">
        <f t="shared" ref="L12:M12" si="3">L5+L6+L7+L8+L9+L10+L11</f>
        <v>2302392609</v>
      </c>
      <c r="M12" s="8">
        <f t="shared" si="3"/>
        <v>2873685125</v>
      </c>
    </row>
    <row r="13" spans="1:13" ht="51" x14ac:dyDescent="0.25">
      <c r="A13" s="1">
        <v>204201</v>
      </c>
      <c r="B13" s="14" t="s">
        <v>9</v>
      </c>
      <c r="C13" s="7">
        <v>15883</v>
      </c>
      <c r="D13" s="7">
        <v>23123</v>
      </c>
      <c r="E13" s="7">
        <v>170950</v>
      </c>
      <c r="F13" s="7">
        <v>193612</v>
      </c>
      <c r="G13" s="7">
        <v>198952</v>
      </c>
      <c r="H13" s="7">
        <v>225660</v>
      </c>
      <c r="I13" s="7">
        <v>237261</v>
      </c>
      <c r="J13" s="7">
        <v>473228</v>
      </c>
      <c r="K13" s="7">
        <v>656766</v>
      </c>
      <c r="L13" s="7">
        <v>7418543</v>
      </c>
      <c r="M13" s="7">
        <v>7551722</v>
      </c>
    </row>
    <row r="14" spans="1:13" ht="38.25" x14ac:dyDescent="0.25">
      <c r="A14" s="1">
        <v>204202</v>
      </c>
      <c r="B14" s="16" t="s">
        <v>10</v>
      </c>
      <c r="C14" s="7">
        <v>80740</v>
      </c>
      <c r="D14" s="7">
        <v>81421</v>
      </c>
      <c r="E14" s="7">
        <v>81421</v>
      </c>
      <c r="F14" s="7">
        <v>117023</v>
      </c>
      <c r="G14" s="7">
        <v>117198</v>
      </c>
      <c r="H14" s="7">
        <v>125032</v>
      </c>
      <c r="I14" s="7">
        <v>125116</v>
      </c>
      <c r="J14" s="7">
        <v>200696</v>
      </c>
      <c r="K14" s="7">
        <v>736859</v>
      </c>
      <c r="L14" s="7">
        <v>1164292</v>
      </c>
      <c r="M14" s="7">
        <v>1251633</v>
      </c>
    </row>
    <row r="15" spans="1:13" ht="25.5" x14ac:dyDescent="0.25">
      <c r="A15" s="1">
        <v>204203</v>
      </c>
      <c r="B15" s="16" t="s">
        <v>11</v>
      </c>
      <c r="C15" s="7">
        <v>18088</v>
      </c>
      <c r="D15" s="7">
        <v>30819</v>
      </c>
      <c r="E15" s="7">
        <v>30987</v>
      </c>
      <c r="F15" s="7">
        <v>59609</v>
      </c>
      <c r="G15" s="7">
        <v>209181</v>
      </c>
      <c r="H15" s="7">
        <v>646890</v>
      </c>
      <c r="I15" s="7">
        <v>648970</v>
      </c>
      <c r="J15" s="7">
        <v>1675528</v>
      </c>
      <c r="K15" s="7">
        <v>1675529</v>
      </c>
      <c r="L15" s="7">
        <v>1675529</v>
      </c>
      <c r="M15" s="7">
        <v>1675529</v>
      </c>
    </row>
    <row r="16" spans="1:13" ht="25.5" x14ac:dyDescent="0.25">
      <c r="A16" s="1">
        <v>206111</v>
      </c>
      <c r="B16" s="16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2405</v>
      </c>
      <c r="H16" s="9">
        <v>2405</v>
      </c>
      <c r="I16" s="9">
        <v>2405</v>
      </c>
      <c r="J16" s="9">
        <v>2405</v>
      </c>
      <c r="K16" s="9">
        <v>2405</v>
      </c>
      <c r="L16" s="9">
        <v>2405</v>
      </c>
      <c r="M16" s="9">
        <v>2405</v>
      </c>
    </row>
    <row r="17" spans="1:13" ht="25.5" x14ac:dyDescent="0.25">
      <c r="A17" s="1">
        <v>303102</v>
      </c>
      <c r="B17" s="14" t="s">
        <v>13</v>
      </c>
      <c r="C17" s="7">
        <v>34841</v>
      </c>
      <c r="D17" s="7">
        <v>43540</v>
      </c>
      <c r="E17" s="7">
        <v>83349</v>
      </c>
      <c r="F17" s="7">
        <v>110359</v>
      </c>
      <c r="G17" s="7">
        <v>126545</v>
      </c>
      <c r="H17" s="7">
        <v>143973</v>
      </c>
      <c r="I17" s="7">
        <v>158689</v>
      </c>
      <c r="J17" s="7">
        <v>161043</v>
      </c>
      <c r="K17" s="7">
        <v>181064</v>
      </c>
      <c r="L17" s="7">
        <v>195929</v>
      </c>
      <c r="M17" s="7">
        <v>206041</v>
      </c>
    </row>
    <row r="18" spans="1:13" ht="18.75" x14ac:dyDescent="0.25">
      <c r="B18" s="17" t="s">
        <v>14</v>
      </c>
      <c r="C18" s="10">
        <f t="shared" ref="C18:D18" si="4">SUM(C12:C17)</f>
        <v>90210136</v>
      </c>
      <c r="D18" s="10">
        <f t="shared" si="4"/>
        <v>369052837</v>
      </c>
      <c r="E18" s="10">
        <f t="shared" ref="E18:F18" si="5">SUM(E12:E17)</f>
        <v>458581028</v>
      </c>
      <c r="F18" s="10">
        <f t="shared" si="5"/>
        <v>696004207</v>
      </c>
      <c r="G18" s="10">
        <f t="shared" ref="G18:I18" si="6">SUM(G12:G17)</f>
        <v>1275319856</v>
      </c>
      <c r="H18" s="10">
        <f t="shared" si="6"/>
        <v>1374082265</v>
      </c>
      <c r="I18" s="10">
        <f t="shared" si="6"/>
        <v>1400572768</v>
      </c>
      <c r="J18" s="10">
        <f t="shared" ref="J18:K18" si="7">SUM(J12:J17)</f>
        <v>1999706611</v>
      </c>
      <c r="K18" s="10">
        <f t="shared" si="7"/>
        <v>2118008564</v>
      </c>
      <c r="L18" s="10">
        <f t="shared" ref="L18:M18" si="8">SUM(L12:L17)</f>
        <v>2312849307</v>
      </c>
      <c r="M18" s="10">
        <f t="shared" si="8"/>
        <v>2884372455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налоги</vt:lpstr>
      <vt:lpstr>налоги!Область_печати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2018-12-07T09:11:29Z</dcterms:modified>
</cp:coreProperties>
</file>