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налоги" sheetId="1" r:id="rId1"/>
    <sheet name="Лист1" sheetId="2" r:id="rId2"/>
    <sheet name="Лист2" sheetId="3" r:id="rId3"/>
  </sheets>
  <externalReferences>
    <externalReference r:id="rId4"/>
  </externalReferences>
  <definedNames>
    <definedName name="_xlnm.Print_Area" localSheetId="0">налоги!$B$1:$N$17</definedName>
  </definedNames>
  <calcPr calcId="144525"/>
</workbook>
</file>

<file path=xl/calcChain.xml><?xml version="1.0" encoding="utf-8"?>
<calcChain xmlns="http://schemas.openxmlformats.org/spreadsheetml/2006/main">
  <c r="N17" i="1" l="1"/>
  <c r="N11" i="1"/>
  <c r="L17" i="1" l="1"/>
  <c r="M17" i="1"/>
  <c r="K17" i="1"/>
  <c r="M11" i="1"/>
  <c r="L11" i="1"/>
  <c r="K11" i="1"/>
  <c r="J11" i="1" l="1"/>
  <c r="J17" i="1" s="1"/>
  <c r="I17" i="1" l="1"/>
  <c r="I11" i="1"/>
  <c r="H11" i="1" l="1"/>
  <c r="H17" i="1" s="1"/>
  <c r="G17" i="1" l="1"/>
  <c r="G11" i="1"/>
  <c r="F16" i="1" l="1"/>
  <c r="F15" i="1"/>
  <c r="F12" i="1"/>
  <c r="F13" i="1"/>
  <c r="F14" i="1"/>
  <c r="F6" i="1"/>
  <c r="F11" i="1" s="1"/>
  <c r="F7" i="1"/>
  <c r="F8" i="1"/>
  <c r="F9" i="1"/>
  <c r="F10" i="1"/>
  <c r="F17" i="1" l="1"/>
  <c r="E11" i="1"/>
  <c r="E17" i="1" s="1"/>
  <c r="D11" i="1" l="1"/>
  <c r="D17" i="1" s="1"/>
  <c r="C11" i="1" l="1"/>
  <c r="C17" i="1" l="1"/>
</calcChain>
</file>

<file path=xl/sharedStrings.xml><?xml version="1.0" encoding="utf-8"?>
<sst xmlns="http://schemas.openxmlformats.org/spreadsheetml/2006/main" count="28" uniqueCount="28">
  <si>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</si>
  <si>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</si>
  <si>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</si>
  <si>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</si>
  <si>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</si>
  <si>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</si>
  <si>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</si>
  <si>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</si>
  <si>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</si>
  <si>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</si>
  <si>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</si>
  <si>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</si>
  <si>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</si>
  <si>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</si>
  <si>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</si>
  <si>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Поступление  налогов и платежей в Национальный фонд Республики Казахстан по видам налогов и платежей за 2017 год</t>
  </si>
  <si>
    <t>январь-февраль</t>
  </si>
  <si>
    <t>январь-март</t>
  </si>
  <si>
    <t>январь-апрель</t>
  </si>
  <si>
    <t>тыс.тенге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</si>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</sst>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&#1057;&#1053;&#1043;%20&#1080;%20&#1057;&#1053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5.17_СНГ"/>
      <sheetName val="на 01.05.17СНМ"/>
      <sheetName val="Лист3"/>
    </sheetNames>
    <sheetDataSet>
      <sheetData sheetId="0">
        <row r="5351">
          <cell r="M5351">
            <v>62795228</v>
          </cell>
        </row>
        <row r="5352">
          <cell r="M5352">
            <v>1690823</v>
          </cell>
        </row>
        <row r="5353">
          <cell r="M5353">
            <v>423639811</v>
          </cell>
        </row>
        <row r="5354">
          <cell r="M5354">
            <v>28669447</v>
          </cell>
        </row>
        <row r="5355">
          <cell r="M5355">
            <v>38796448</v>
          </cell>
        </row>
        <row r="5493">
          <cell r="M5493">
            <v>3182393</v>
          </cell>
        </row>
        <row r="5494">
          <cell r="M5494">
            <v>126003</v>
          </cell>
        </row>
        <row r="5495">
          <cell r="M5495">
            <v>18984778</v>
          </cell>
        </row>
        <row r="5509">
          <cell r="M5509">
            <v>490</v>
          </cell>
        </row>
        <row r="5527">
          <cell r="M5527">
            <v>109168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60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D43" sqref="AD43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2.5703125" style="1" customWidth="1"/>
    <col min="5" max="5" width="11.140625" style="1" customWidth="1"/>
    <col min="6" max="6" width="13.140625" style="1" customWidth="1"/>
    <col min="7" max="7" width="14.5703125" style="1" customWidth="1"/>
    <col min="8" max="8" width="13.140625" style="1" customWidth="1"/>
    <col min="9" max="9" width="14.28515625" style="1" customWidth="1"/>
    <col min="10" max="10" width="14.5703125" style="1" customWidth="1"/>
    <col min="11" max="11" width="15.7109375" style="1" customWidth="1"/>
    <col min="12" max="12" width="14.7109375" style="1" customWidth="1"/>
    <col min="13" max="13" width="15.7109375" style="1" customWidth="1"/>
    <col min="14" max="14" width="17.85546875" style="1" customWidth="1"/>
    <col min="15" max="16384" width="9.140625" style="1"/>
  </cols>
  <sheetData>
    <row r="1" spans="1:14" ht="58.5" customHeight="1" x14ac:dyDescent="0.25">
      <c r="B1" s="11" t="s">
        <v>15</v>
      </c>
      <c r="C1" s="6"/>
    </row>
    <row r="2" spans="1:14" ht="20.25" x14ac:dyDescent="0.25">
      <c r="B2" s="2"/>
      <c r="G2" s="18"/>
      <c r="H2" s="18"/>
      <c r="I2" s="18"/>
      <c r="J2" s="18"/>
      <c r="K2" s="18"/>
      <c r="L2" s="18"/>
      <c r="M2" s="18"/>
      <c r="N2" s="18" t="s">
        <v>19</v>
      </c>
    </row>
    <row r="3" spans="1:14" ht="24" x14ac:dyDescent="0.25">
      <c r="B3" s="12"/>
      <c r="C3" s="4" t="s">
        <v>0</v>
      </c>
      <c r="D3" s="4" t="s">
        <v>16</v>
      </c>
      <c r="E3" s="4" t="s">
        <v>17</v>
      </c>
      <c r="F3" s="4" t="s">
        <v>18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</row>
    <row r="4" spans="1:14" ht="19.5" x14ac:dyDescent="0.25">
      <c r="B4" s="13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4" t="s">
        <v>2</v>
      </c>
      <c r="C5" s="7">
        <v>42359129</v>
      </c>
      <c r="D5" s="7">
        <v>87111788</v>
      </c>
      <c r="E5" s="7">
        <v>134151207</v>
      </c>
      <c r="F5" s="7">
        <v>212456639</v>
      </c>
      <c r="G5" s="7">
        <v>241575198</v>
      </c>
      <c r="H5" s="7">
        <v>297277483</v>
      </c>
      <c r="I5" s="7">
        <v>335511119</v>
      </c>
      <c r="J5" s="7">
        <v>400376108</v>
      </c>
      <c r="K5" s="7">
        <v>473443900</v>
      </c>
      <c r="L5" s="7">
        <v>526465513</v>
      </c>
      <c r="M5" s="7">
        <v>608159663</v>
      </c>
      <c r="N5" s="7">
        <v>782798272</v>
      </c>
    </row>
    <row r="6" spans="1:14" ht="25.5" x14ac:dyDescent="0.25">
      <c r="A6" s="1">
        <v>105322</v>
      </c>
      <c r="B6" s="15" t="s">
        <v>3</v>
      </c>
      <c r="C6" s="7">
        <v>0</v>
      </c>
      <c r="D6" s="7">
        <v>1595735</v>
      </c>
      <c r="E6" s="7">
        <v>8852023</v>
      </c>
      <c r="F6" s="7">
        <f>'[1]на 01.05.17_СНГ'!M5351</f>
        <v>62795228</v>
      </c>
      <c r="G6" s="7">
        <v>62896228</v>
      </c>
      <c r="H6" s="7">
        <v>58049729</v>
      </c>
      <c r="I6" s="7">
        <v>58422294</v>
      </c>
      <c r="J6" s="7">
        <v>58161864</v>
      </c>
      <c r="K6" s="7">
        <v>58554215</v>
      </c>
      <c r="L6" s="7">
        <v>58554215</v>
      </c>
      <c r="M6" s="7">
        <v>58190466</v>
      </c>
      <c r="N6" s="7">
        <v>50603683</v>
      </c>
    </row>
    <row r="7" spans="1:14" ht="18.75" customHeight="1" x14ac:dyDescent="0.25">
      <c r="A7" s="1">
        <v>105325</v>
      </c>
      <c r="B7" s="14" t="s">
        <v>4</v>
      </c>
      <c r="C7" s="7">
        <v>177</v>
      </c>
      <c r="D7" s="7">
        <v>898604</v>
      </c>
      <c r="E7" s="7">
        <v>1269262</v>
      </c>
      <c r="F7" s="7">
        <f>'[1]на 01.05.17_СНГ'!M5352</f>
        <v>1690823</v>
      </c>
      <c r="G7" s="7">
        <v>2039681</v>
      </c>
      <c r="H7" s="7">
        <v>2460181</v>
      </c>
      <c r="I7" s="7">
        <v>2460492</v>
      </c>
      <c r="J7" s="7">
        <v>2528349</v>
      </c>
      <c r="K7" s="7">
        <v>2549284</v>
      </c>
      <c r="L7" s="7">
        <v>2643505</v>
      </c>
      <c r="M7" s="7">
        <v>4890493</v>
      </c>
      <c r="N7" s="7">
        <v>5083596</v>
      </c>
    </row>
    <row r="8" spans="1:14" ht="25.5" x14ac:dyDescent="0.25">
      <c r="A8" s="1">
        <v>105326</v>
      </c>
      <c r="B8" s="14" t="s">
        <v>5</v>
      </c>
      <c r="C8" s="7">
        <v>318721603</v>
      </c>
      <c r="D8" s="7">
        <v>351904099</v>
      </c>
      <c r="E8" s="7">
        <v>351934530</v>
      </c>
      <c r="F8" s="7">
        <f>'[1]на 01.05.17_СНГ'!M5353</f>
        <v>423639811</v>
      </c>
      <c r="G8" s="7">
        <v>473573713</v>
      </c>
      <c r="H8" s="7">
        <v>474237704</v>
      </c>
      <c r="I8" s="7">
        <v>474449987</v>
      </c>
      <c r="J8" s="7">
        <v>531734483</v>
      </c>
      <c r="K8" s="7">
        <v>532486418</v>
      </c>
      <c r="L8" s="7">
        <v>533669302</v>
      </c>
      <c r="M8" s="7">
        <v>601279159</v>
      </c>
      <c r="N8" s="7">
        <v>626349595</v>
      </c>
    </row>
    <row r="9" spans="1:14" ht="27.75" customHeight="1" x14ac:dyDescent="0.25">
      <c r="A9" s="1">
        <v>105327</v>
      </c>
      <c r="B9" s="14" t="s">
        <v>6</v>
      </c>
      <c r="C9" s="7">
        <v>-287707</v>
      </c>
      <c r="D9" s="7">
        <v>27279086</v>
      </c>
      <c r="E9" s="7">
        <v>28435241</v>
      </c>
      <c r="F9" s="7">
        <f>'[1]на 01.05.17_СНГ'!M5354</f>
        <v>28669447</v>
      </c>
      <c r="G9" s="7">
        <v>94336845</v>
      </c>
      <c r="H9" s="7">
        <v>98076720</v>
      </c>
      <c r="I9" s="7">
        <v>102165703</v>
      </c>
      <c r="J9" s="7">
        <v>140233834</v>
      </c>
      <c r="K9" s="7">
        <v>141217452</v>
      </c>
      <c r="L9" s="7">
        <v>142455753</v>
      </c>
      <c r="M9" s="7">
        <v>209668032</v>
      </c>
      <c r="N9" s="7">
        <v>250407739</v>
      </c>
    </row>
    <row r="10" spans="1:14" ht="25.5" x14ac:dyDescent="0.25">
      <c r="A10" s="1">
        <v>105328</v>
      </c>
      <c r="B10" s="15" t="s">
        <v>7</v>
      </c>
      <c r="C10" s="7">
        <v>177015</v>
      </c>
      <c r="D10" s="7">
        <v>36696151</v>
      </c>
      <c r="E10" s="7">
        <v>36827967</v>
      </c>
      <c r="F10" s="7">
        <f>'[1]на 01.05.17_СНГ'!M5355</f>
        <v>38796448</v>
      </c>
      <c r="G10" s="7">
        <v>90847189</v>
      </c>
      <c r="H10" s="7">
        <v>90943909</v>
      </c>
      <c r="I10" s="7">
        <v>91073309</v>
      </c>
      <c r="J10" s="7">
        <v>156512300</v>
      </c>
      <c r="K10" s="7">
        <v>156626939</v>
      </c>
      <c r="L10" s="7">
        <v>157232040</v>
      </c>
      <c r="M10" s="7">
        <v>282024587</v>
      </c>
      <c r="N10" s="7">
        <v>285893066</v>
      </c>
    </row>
    <row r="11" spans="1:14" ht="39" x14ac:dyDescent="0.25">
      <c r="B11" s="13" t="s">
        <v>8</v>
      </c>
      <c r="C11" s="8">
        <f t="shared" ref="C11:I11" si="0">C5+C6+C7+C8+C9+C10</f>
        <v>360970217</v>
      </c>
      <c r="D11" s="8">
        <f t="shared" si="0"/>
        <v>505485463</v>
      </c>
      <c r="E11" s="8">
        <f t="shared" si="0"/>
        <v>561470230</v>
      </c>
      <c r="F11" s="8">
        <f t="shared" si="0"/>
        <v>768048396</v>
      </c>
      <c r="G11" s="8">
        <f t="shared" si="0"/>
        <v>965268854</v>
      </c>
      <c r="H11" s="8">
        <f t="shared" si="0"/>
        <v>1021045726</v>
      </c>
      <c r="I11" s="8">
        <f t="shared" si="0"/>
        <v>1064082904</v>
      </c>
      <c r="J11" s="8">
        <f t="shared" ref="J11:N11" si="1">J5+J6+J7+J8+J9+J10</f>
        <v>1289546938</v>
      </c>
      <c r="K11" s="8">
        <f t="shared" si="1"/>
        <v>1364878208</v>
      </c>
      <c r="L11" s="8">
        <f t="shared" si="1"/>
        <v>1421020328</v>
      </c>
      <c r="M11" s="8">
        <f t="shared" si="1"/>
        <v>1764212400</v>
      </c>
      <c r="N11" s="8">
        <f t="shared" si="1"/>
        <v>2001135951</v>
      </c>
    </row>
    <row r="12" spans="1:14" ht="51" x14ac:dyDescent="0.25">
      <c r="A12" s="1">
        <v>204201</v>
      </c>
      <c r="B12" s="14" t="s">
        <v>9</v>
      </c>
      <c r="C12" s="7">
        <v>575091</v>
      </c>
      <c r="D12" s="7">
        <v>3006072</v>
      </c>
      <c r="E12" s="7">
        <v>3174128</v>
      </c>
      <c r="F12" s="7">
        <f>'[1]на 01.05.17_СНГ'!M5493</f>
        <v>3182393</v>
      </c>
      <c r="G12" s="7">
        <v>3194419</v>
      </c>
      <c r="H12" s="7">
        <v>3224411</v>
      </c>
      <c r="I12" s="7">
        <v>3833123</v>
      </c>
      <c r="J12" s="7">
        <v>3857493</v>
      </c>
      <c r="K12" s="7">
        <v>3863880</v>
      </c>
      <c r="L12" s="7">
        <v>3903060</v>
      </c>
      <c r="M12" s="7">
        <v>4514831</v>
      </c>
      <c r="N12" s="7">
        <v>4812646</v>
      </c>
    </row>
    <row r="13" spans="1:14" ht="38.25" x14ac:dyDescent="0.25">
      <c r="A13" s="1">
        <v>204202</v>
      </c>
      <c r="B13" s="16" t="s">
        <v>10</v>
      </c>
      <c r="C13" s="7">
        <v>13695</v>
      </c>
      <c r="D13" s="7">
        <v>14886</v>
      </c>
      <c r="E13" s="7">
        <v>88964</v>
      </c>
      <c r="F13" s="7">
        <f>'[1]на 01.05.17_СНГ'!M5494</f>
        <v>126003</v>
      </c>
      <c r="G13" s="7">
        <v>126003</v>
      </c>
      <c r="H13" s="7">
        <v>143644</v>
      </c>
      <c r="I13" s="7">
        <v>175846</v>
      </c>
      <c r="J13" s="7">
        <v>205502</v>
      </c>
      <c r="K13" s="7">
        <v>205502</v>
      </c>
      <c r="L13" s="7">
        <v>216456</v>
      </c>
      <c r="M13" s="7">
        <v>255703</v>
      </c>
      <c r="N13" s="7">
        <v>299927</v>
      </c>
    </row>
    <row r="14" spans="1:14" ht="25.5" x14ac:dyDescent="0.25">
      <c r="A14" s="1">
        <v>204203</v>
      </c>
      <c r="B14" s="16" t="s">
        <v>11</v>
      </c>
      <c r="C14" s="7">
        <v>9195</v>
      </c>
      <c r="D14" s="7">
        <v>17063435</v>
      </c>
      <c r="E14" s="7">
        <v>18984506</v>
      </c>
      <c r="F14" s="7">
        <f>'[1]на 01.05.17_СНГ'!M5495</f>
        <v>18984778</v>
      </c>
      <c r="G14" s="7">
        <v>19027741</v>
      </c>
      <c r="H14" s="7">
        <v>19030231</v>
      </c>
      <c r="I14" s="7">
        <v>19030394</v>
      </c>
      <c r="J14" s="7">
        <v>21227565</v>
      </c>
      <c r="K14" s="7">
        <v>21227565</v>
      </c>
      <c r="L14" s="7">
        <v>27186758</v>
      </c>
      <c r="M14" s="7">
        <v>27189908</v>
      </c>
      <c r="N14" s="7">
        <v>27251201</v>
      </c>
    </row>
    <row r="15" spans="1:14" ht="25.5" x14ac:dyDescent="0.25">
      <c r="A15" s="1">
        <v>206111</v>
      </c>
      <c r="B15" s="16" t="s">
        <v>12</v>
      </c>
      <c r="C15" s="9">
        <v>490</v>
      </c>
      <c r="D15" s="9">
        <v>490</v>
      </c>
      <c r="E15" s="9">
        <v>490</v>
      </c>
      <c r="F15" s="9">
        <f>'[1]на 01.05.17_СНГ'!$M$5509</f>
        <v>490</v>
      </c>
      <c r="G15" s="9">
        <v>721</v>
      </c>
      <c r="H15" s="9">
        <v>782</v>
      </c>
      <c r="I15" s="9">
        <v>782</v>
      </c>
      <c r="J15" s="9">
        <v>4412</v>
      </c>
      <c r="K15" s="9">
        <v>4412</v>
      </c>
      <c r="L15" s="9">
        <v>4826</v>
      </c>
      <c r="M15" s="9">
        <v>4826</v>
      </c>
      <c r="N15" s="9">
        <v>5222</v>
      </c>
    </row>
    <row r="16" spans="1:14" ht="25.5" x14ac:dyDescent="0.25">
      <c r="A16" s="1">
        <v>303102</v>
      </c>
      <c r="B16" s="14" t="s">
        <v>13</v>
      </c>
      <c r="C16" s="7">
        <v>21800</v>
      </c>
      <c r="D16" s="7">
        <v>56811</v>
      </c>
      <c r="E16" s="7">
        <v>86211</v>
      </c>
      <c r="F16" s="7">
        <f>'[1]на 01.05.17_СНГ'!$M$5527</f>
        <v>109168</v>
      </c>
      <c r="G16" s="7">
        <v>165416</v>
      </c>
      <c r="H16" s="7">
        <v>227759</v>
      </c>
      <c r="I16" s="7">
        <v>250615</v>
      </c>
      <c r="J16" s="7">
        <v>274190</v>
      </c>
      <c r="K16" s="7">
        <v>296108</v>
      </c>
      <c r="L16" s="7">
        <v>353857</v>
      </c>
      <c r="M16" s="7">
        <v>397292</v>
      </c>
      <c r="N16" s="7">
        <v>444243</v>
      </c>
    </row>
    <row r="17" spans="2:14" ht="18.75" x14ac:dyDescent="0.25">
      <c r="B17" s="17" t="s">
        <v>14</v>
      </c>
      <c r="C17" s="10">
        <f t="shared" ref="C17:D17" si="2">SUM(C11:C16)</f>
        <v>361590488</v>
      </c>
      <c r="D17" s="10">
        <f t="shared" si="2"/>
        <v>525627157</v>
      </c>
      <c r="E17" s="10">
        <f t="shared" ref="E17" si="3">SUM(E11:E16)</f>
        <v>583804529</v>
      </c>
      <c r="F17" s="10">
        <f t="shared" ref="F17:G17" si="4">SUM(F11:F16)</f>
        <v>790451228</v>
      </c>
      <c r="G17" s="10">
        <f t="shared" si="4"/>
        <v>987783154</v>
      </c>
      <c r="H17" s="10">
        <f t="shared" ref="H17:I17" si="5">SUM(H11:H16)</f>
        <v>1043672553</v>
      </c>
      <c r="I17" s="10">
        <f t="shared" si="5"/>
        <v>1087373664</v>
      </c>
      <c r="J17" s="10">
        <f t="shared" ref="J17:N17" si="6">SUM(J11:J16)</f>
        <v>1315116100</v>
      </c>
      <c r="K17" s="10">
        <f t="shared" si="6"/>
        <v>1390475675</v>
      </c>
      <c r="L17" s="10">
        <f t="shared" si="6"/>
        <v>1452685285</v>
      </c>
      <c r="M17" s="10">
        <f t="shared" si="6"/>
        <v>1796574960</v>
      </c>
      <c r="N17" s="10">
        <f t="shared" si="6"/>
        <v>2033949190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налоги</vt:lpstr>
      <vt:lpstr>Лист1</vt:lpstr>
      <vt:lpstr>Лист2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2018-01-11T06:05:11Z</dcterms:modified>
</cp:coreProperties>
</file>